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"/>
    </mc:Choice>
  </mc:AlternateContent>
  <xr:revisionPtr revIDLastSave="0" documentId="13_ncr:1_{988E301C-550E-46EF-ACC0-96E6217DB9CF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_xlnm.Print_Area" localSheetId="0">EAA!$A$1:$G$37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 s="1"/>
  <c r="D8" i="1" l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<sst xmlns="http://schemas.openxmlformats.org/spreadsheetml/2006/main" count="33" uniqueCount="33">
  <si>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</si>
  <si>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</si>
  <si>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</si>
  <si>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</si>
  <si>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</si>
  <si>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</si>
  <si>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</si>
  <si>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</si>
  <si>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</si>
  <si>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</si>
  <si>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</si>
  <si>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</si>
  <si>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</si>
  <si>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</si>
  <si>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</si>
  <si>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</si>
  <si>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</si>
  <si>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</si>
  <si>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</si>
  <si>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</si>
  <si>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</si>
  <si>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</si>
  <si>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</si>
  <si>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</si>
  <si>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</si>
  <si>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</si>
  <si>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</si>
  <si>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</si>
  <si>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</si>
  <si>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</si>
  <si>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</si>
  <si>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</si>
  <si>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Del 1 de Enero al 31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</si>
</sst>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5" fontId="3" fillId="0" borderId="11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5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0" xfId="0" applyFont="1" applyFill="1" applyAlignment="1" applyProtection="1">
      <alignment horizontal="left" vertical="top" wrapText="1"/>
      <protection locked="0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1487979</xdr:colOff>
      <xdr:row>32</xdr:row>
      <xdr:rowOff>124691</xdr:rowOff>
    </xdr:from>
    <xdr:to>
      <xdr:col>2</xdr:col>
      <xdr:colOff>561876</xdr:colOff>
      <xdr:row>36</xdr:row>
      <xdr:rowOff>142978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411D30D-F1D7-4D11-9B98-D8CDAF0B73F6}"/>
            </a:ext>
          </a:extLst>
        </xdr:cNvPr>
        <xdr:cNvSpPr txBox="1"/>
      </xdr:nvSpPr>
      <xdr:spPr>
        <a:xfrm>
          <a:off x="1687484" y="6018415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523703</xdr:colOff>
      <xdr:row>32</xdr:row>
      <xdr:rowOff>108065</xdr:rowOff>
    </xdr:from>
    <xdr:to>
      <xdr:col>5</xdr:col>
      <xdr:colOff>780115</xdr:colOff>
      <xdr:row>37</xdr:row>
      <xdr:rowOff>58337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142B043D-FB11-4A66-A4B7-BF083928F0F8}"/>
            </a:ext>
          </a:extLst>
        </xdr:cNvPr>
        <xdr:cNvSpPr txBox="1"/>
      </xdr:nvSpPr>
      <xdr:spPr>
        <a:xfrm>
          <a:off x="4995950" y="6001789"/>
          <a:ext cx="2317969" cy="6984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      Ing. Ramón Isaias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zoomScaleNormal="100" workbookViewId="0">
      <selection activeCell="B5" sqref="B5:B6"/>
    </sheetView>
  </sheetViews>
  <sheetFormatPr baseColWidth="10" defaultColWidth="11.5546875" defaultRowHeight="11.8" x14ac:dyDescent="0.2"/>
  <cols>
    <col min="1" max="1" width="2.6640625" style="13" customWidth="1"/>
    <col min="2" max="2" width="43.33203125" style="13" customWidth="1"/>
    <col min="3" max="7" width="13.77734375" style="13" customWidth="1"/>
    <col min="8" max="16384" width="11.5546875" style="13"/>
  </cols>
  <sheetData>
    <row r="1" spans="2:7" ht="12.45" thickBot="1" x14ac:dyDescent="0.25"/>
    <row r="2" spans="2:7" x14ac:dyDescent="0.2">
      <c r="B2" s="20" t="s">
        <v>31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32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101371590.77000001</v>
      </c>
      <c r="D8" s="7">
        <f>SUM(D10,D19)</f>
        <v>307108653.19999999</v>
      </c>
      <c r="E8" s="7">
        <f>SUM(E10,E19)</f>
        <v>275082214.15999997</v>
      </c>
      <c r="F8" s="7">
        <f>C8+D8-E8</f>
        <v>133398029.81000006</v>
      </c>
      <c r="G8" s="7">
        <f>F8-C8</f>
        <v>32026439.040000051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25016175.439999998</v>
      </c>
      <c r="D10" s="7">
        <f>SUM(D11:D17)</f>
        <v>306241209.65999997</v>
      </c>
      <c r="E10" s="7">
        <f>SUM(E11:E17)</f>
        <v>275082214.15999997</v>
      </c>
      <c r="F10" s="7">
        <f t="shared" ref="F10:F17" si="0">C10+D10-E10</f>
        <v>56175170.939999998</v>
      </c>
      <c r="G10" s="7">
        <f t="shared" ref="G10:G17" si="1">F10-C10</f>
        <v>31158995.5</v>
      </c>
    </row>
    <row r="11" spans="2:7" x14ac:dyDescent="0.2">
      <c r="B11" s="3" t="s">
        <v>6</v>
      </c>
      <c r="C11" s="8">
        <v>24862235.739999998</v>
      </c>
      <c r="D11" s="8">
        <v>231037030.75</v>
      </c>
      <c r="E11" s="8">
        <v>200494656.38999999</v>
      </c>
      <c r="F11" s="12">
        <f t="shared" si="0"/>
        <v>55404610.100000024</v>
      </c>
      <c r="G11" s="12">
        <f t="shared" si="1"/>
        <v>30542374.360000025</v>
      </c>
    </row>
    <row r="12" spans="2:7" x14ac:dyDescent="0.2">
      <c r="B12" s="3" t="s">
        <v>7</v>
      </c>
      <c r="C12" s="8">
        <v>153939.70000000001</v>
      </c>
      <c r="D12" s="8">
        <v>75204178.909999996</v>
      </c>
      <c r="E12" s="8">
        <v>74587557.769999996</v>
      </c>
      <c r="F12" s="12">
        <f t="shared" si="0"/>
        <v>770560.84000000358</v>
      </c>
      <c r="G12" s="12">
        <f t="shared" si="1"/>
        <v>616621.14000000362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76355415.330000013</v>
      </c>
      <c r="D19" s="7">
        <f>SUM(D20:D28)</f>
        <v>867443.54</v>
      </c>
      <c r="E19" s="7">
        <f>SUM(E20:E28)</f>
        <v>0</v>
      </c>
      <c r="F19" s="7">
        <f t="shared" ref="F19:F28" si="2">C19+D19-E19</f>
        <v>77222858.87000002</v>
      </c>
      <c r="G19" s="7">
        <f t="shared" ref="G19:G28" si="3">F19-C19</f>
        <v>867443.54000000656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47622035.5</v>
      </c>
      <c r="D22" s="8">
        <v>669861.98</v>
      </c>
      <c r="E22" s="8">
        <v>0</v>
      </c>
      <c r="F22" s="12">
        <f t="shared" si="2"/>
        <v>48291897.479999997</v>
      </c>
      <c r="G22" s="12">
        <f t="shared" si="3"/>
        <v>669861.97999999672</v>
      </c>
    </row>
    <row r="23" spans="1:7" x14ac:dyDescent="0.2">
      <c r="B23" s="3" t="s">
        <v>18</v>
      </c>
      <c r="C23" s="8">
        <v>43761737.390000001</v>
      </c>
      <c r="D23" s="8">
        <v>197581.56</v>
      </c>
      <c r="E23" s="8">
        <v>0</v>
      </c>
      <c r="F23" s="12">
        <f t="shared" si="2"/>
        <v>43959318.950000003</v>
      </c>
      <c r="G23" s="12">
        <f t="shared" si="3"/>
        <v>197581.56000000238</v>
      </c>
    </row>
    <row r="24" spans="1:7" x14ac:dyDescent="0.2">
      <c r="B24" s="3" t="s">
        <v>19</v>
      </c>
      <c r="C24" s="8">
        <v>2945137.12</v>
      </c>
      <c r="D24" s="8">
        <v>0</v>
      </c>
      <c r="E24" s="8">
        <v>0</v>
      </c>
      <c r="F24" s="12">
        <f t="shared" si="2"/>
        <v>2945137.12</v>
      </c>
      <c r="G24" s="12">
        <f t="shared" si="3"/>
        <v>0</v>
      </c>
    </row>
    <row r="25" spans="1:7" ht="23.6" x14ac:dyDescent="0.2">
      <c r="B25" s="3" t="s">
        <v>20</v>
      </c>
      <c r="C25" s="8">
        <v>-17973494.68</v>
      </c>
      <c r="D25" s="8">
        <v>0</v>
      </c>
      <c r="E25" s="8">
        <v>0</v>
      </c>
      <c r="F25" s="12">
        <f t="shared" si="2"/>
        <v>-17973494.68</v>
      </c>
      <c r="G25" s="12">
        <f t="shared" si="3"/>
        <v>0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3.1" x14ac:dyDescent="0.2">
      <c r="B32" s="17"/>
    </row>
    <row r="33" spans="2:7" s="18" customFormat="1" x14ac:dyDescent="0.2"/>
    <row r="34" spans="2:7" s="18" customFormat="1" x14ac:dyDescent="0.2"/>
    <row r="35" spans="2:7" s="18" customFormat="1" x14ac:dyDescent="0.2"/>
    <row r="36" spans="2:7" s="18" customFormat="1" x14ac:dyDescent="0.2"/>
    <row r="37" spans="2:7" s="18" customFormat="1" x14ac:dyDescent="0.2"/>
    <row r="38" spans="2:7" s="18" customFormat="1" ht="11.95" customHeight="1" x14ac:dyDescent="0.2"/>
    <row r="39" spans="2:7" s="18" customFormat="1" ht="11.15" customHeight="1" x14ac:dyDescent="0.2"/>
    <row r="40" spans="2:7" s="18" customFormat="1" ht="149.9" hidden="1" customHeight="1" x14ac:dyDescent="0.2">
      <c r="B40" s="31" t="s">
        <v>30</v>
      </c>
      <c r="C40" s="31"/>
      <c r="D40" s="31"/>
      <c r="E40" s="31"/>
      <c r="F40" s="31"/>
      <c r="G40" s="31"/>
    </row>
    <row r="41" spans="2:7" s="18" customFormat="1" x14ac:dyDescent="0.2"/>
    <row r="42" spans="2:7" s="18" customFormat="1" x14ac:dyDescent="0.2"/>
    <row r="43" spans="2:7" s="18" customFormat="1" x14ac:dyDescent="0.2"/>
    <row r="44" spans="2:7" s="18" customFormat="1" x14ac:dyDescent="0.2"/>
    <row r="45" spans="2:7" s="18" customFormat="1" x14ac:dyDescent="0.2"/>
    <row r="46" spans="2:7" s="18" customFormat="1" x14ac:dyDescent="0.2"/>
    <row r="47" spans="2:7" s="18" customFormat="1" x14ac:dyDescent="0.2"/>
    <row r="48" spans="2:7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fMVdVB8GG9NNWjeKpVTzcB6UnkOgxwIpCAEb9SQnate5GQvXtBb7IxkxuFNgmKZmkYQ3cyo3+XsKIkQbVaur+w==" saltValue="uF293NfqGyV0mvNdQVimdg==" spinCount="100000" sheet="1" formatCells="0" formatColumns="0" formatRows="0"/>
  <mergeCells count="5">
    <mergeCell ref="B2:G2"/>
    <mergeCell ref="B3:G3"/>
    <mergeCell ref="B4:G4"/>
    <mergeCell ref="B5:B6"/>
    <mergeCell ref="B40:G40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2026-04-15T14:06:09Z</cp:lastPrinted>
  <dcterms:created xsi:type="dcterms:W3CDTF">2019-12-03T19:14:48Z</dcterms:created>
  <dcterms:modified xsi:type="dcterms:W3CDTF">2026-04-15T14:06:32Z</dcterms:modified>
</cp:coreProperties>
</file>